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600" windowHeight="7320" activeTab="6"/>
  </bookViews>
  <sheets>
    <sheet name="Totaloversigt" sheetId="1" r:id="rId1"/>
    <sheet name="ØK" sheetId="6" r:id="rId2"/>
    <sheet name="P&amp;T" sheetId="5" r:id="rId3"/>
    <sheet name="B&amp;U" sheetId="4" r:id="rId4"/>
    <sheet name="K&amp;F" sheetId="2" r:id="rId5"/>
    <sheet name="S&amp;S" sheetId="7" r:id="rId6"/>
    <sheet name="A&amp;I" sheetId="3" r:id="rId7"/>
    <sheet name="Ark1" sheetId="8" r:id="rId8"/>
  </sheets>
  <definedNames>
    <definedName name="_xlnm.Print_Titles" localSheetId="3">'B&amp;U'!$2:$4</definedName>
    <definedName name="_xlnm.Print_Titles" localSheetId="2">'P&amp;T'!$2:$4</definedName>
    <definedName name="_xlnm.Print_Titles" localSheetId="5">'S&amp;S'!$2:$4</definedName>
    <definedName name="_xlnm.Print_Titles" localSheetId="1">ØK!$1:$3</definedName>
  </definedNames>
  <calcPr calcId="145621"/>
</workbook>
</file>

<file path=xl/calcChain.xml><?xml version="1.0" encoding="utf-8"?>
<calcChain xmlns="http://schemas.openxmlformats.org/spreadsheetml/2006/main">
  <c r="D11" i="2" l="1"/>
  <c r="C13" i="4" l="1"/>
  <c r="C10" i="6"/>
  <c r="D13" i="4"/>
  <c r="D10" i="6"/>
  <c r="E13" i="4"/>
  <c r="E10" i="6"/>
  <c r="B13" i="4" l="1"/>
  <c r="D7" i="1" l="1"/>
  <c r="E7" i="1"/>
  <c r="F7" i="1"/>
  <c r="C7" i="1"/>
  <c r="E13" i="7" l="1"/>
  <c r="F9" i="1" s="1"/>
  <c r="D13" i="7"/>
  <c r="E9" i="1" s="1"/>
  <c r="C13" i="7"/>
  <c r="D9" i="1" s="1"/>
  <c r="B13" i="7"/>
  <c r="C9" i="1" s="1"/>
  <c r="B10" i="6"/>
  <c r="C5" i="1" s="1"/>
  <c r="D5" i="1"/>
  <c r="E5" i="1"/>
  <c r="F5" i="1"/>
  <c r="E10" i="3" l="1"/>
  <c r="F10" i="1" s="1"/>
  <c r="D10" i="3"/>
  <c r="E10" i="1" s="1"/>
  <c r="C10" i="3"/>
  <c r="D10" i="1" s="1"/>
  <c r="B10" i="3"/>
  <c r="C10" i="1" s="1"/>
  <c r="E11" i="2"/>
  <c r="F8" i="1" s="1"/>
  <c r="E8" i="1"/>
  <c r="C11" i="2"/>
  <c r="D8" i="1" s="1"/>
  <c r="B11" i="2"/>
  <c r="C8" i="1" s="1"/>
  <c r="E34" i="5"/>
  <c r="F6" i="1" s="1"/>
  <c r="D34" i="5"/>
  <c r="E6" i="1" s="1"/>
  <c r="C34" i="5"/>
  <c r="D6" i="1" s="1"/>
  <c r="B34" i="5"/>
  <c r="C6" i="1" s="1"/>
  <c r="C12" i="1" l="1"/>
  <c r="D12" i="1"/>
  <c r="E12" i="1"/>
  <c r="F12" i="1"/>
</calcChain>
</file>

<file path=xl/sharedStrings.xml><?xml version="1.0" encoding="utf-8"?>
<sst xmlns="http://schemas.openxmlformats.org/spreadsheetml/2006/main" count="111" uniqueCount="70">
  <si>
    <t xml:space="preserve">Udvalg </t>
  </si>
  <si>
    <t>I alt</t>
  </si>
  <si>
    <t>Ny bogbus</t>
  </si>
  <si>
    <t>Nedlæggelse af brandhaner</t>
  </si>
  <si>
    <t>Områdefornyelse i Varde Midtby - KulturSpinderiet</t>
  </si>
  <si>
    <t>Holme Å - genopretning</t>
  </si>
  <si>
    <t>Trafikregulering Ribevej ved Jeppe Skovgaardsvej</t>
  </si>
  <si>
    <t>Ombygning og renovering af Lykkesgårdskolen</t>
  </si>
  <si>
    <t>Grundkapitalindskud (boliger)</t>
  </si>
  <si>
    <t>Implementering af halplan</t>
  </si>
  <si>
    <t>Afledte byforskønnelser i forindelse med kloakseparering i diverse byer</t>
  </si>
  <si>
    <t xml:space="preserve">Idrætsfaciliteter ved Lykkegårdsskolen </t>
  </si>
  <si>
    <t>Nybygning af toiletbygning i Varde</t>
  </si>
  <si>
    <t>Vedligeholdelse af kommunale bygninger</t>
  </si>
  <si>
    <t>Uudmøntet råderum til senere prioritering</t>
  </si>
  <si>
    <t xml:space="preserve"> </t>
  </si>
  <si>
    <t>Udvalget for Plan og Teknik</t>
  </si>
  <si>
    <t xml:space="preserve">Pulje til byfornyelser/byudviklingsplaner i diverse byer </t>
  </si>
  <si>
    <t>Udvalget for Økonomi og Erhverv</t>
  </si>
  <si>
    <t>Anlægsprojekter i budget 2016 - 2019 
Godkendt ved 2. behandling af budgettet den 6. oktober 2015</t>
  </si>
  <si>
    <t>Udvalget for Børn og Undervisning</t>
  </si>
  <si>
    <t>Udvalget for Kultur og Fritid</t>
  </si>
  <si>
    <t>Udvalget for Social og Sundhed</t>
  </si>
  <si>
    <t>Udvalget for Arbejdsmarked og Integration</t>
  </si>
  <si>
    <t>Anlægsprojekter i budget 2016 - 2019</t>
  </si>
  <si>
    <t>Pulje til kommunale bygninger/ældreboliger, som skal afvikles. "Nedrivningspuljen"</t>
  </si>
  <si>
    <t>Beløb i hele kroner (+ = udgifter). 2016-priser</t>
  </si>
  <si>
    <t>Investeringer i energibesparende foranstaltninger</t>
  </si>
  <si>
    <t>Udskiftning af vejafvanding i forbindelse med kloakseparering. Årre, Starup-Tofterup, Agerbæk, Næsbjerg, Vrøgum og Nordenskov</t>
  </si>
  <si>
    <t xml:space="preserve">Værksted til minimurerne. Del af områdefornyelse Varde Midtby </t>
  </si>
  <si>
    <t>Puljebeløb til områdefornyelse Varde Midtby</t>
  </si>
  <si>
    <t>Puljebeløb til Landsbyfornyelse</t>
  </si>
  <si>
    <t>Puljebeløb til cykelstier til prioritering</t>
  </si>
  <si>
    <t>Puljebeløb til cykelstier i naturområderne til prioritering</t>
  </si>
  <si>
    <t>Cykelsti i samarbejde med Ringkøbing-Skjern Kommune</t>
  </si>
  <si>
    <t>Cykelparkering</t>
  </si>
  <si>
    <t>Renovering af broer</t>
  </si>
  <si>
    <t>Trafiksikkerhed - handleplan</t>
  </si>
  <si>
    <t>Bygning af orangeri i Tambours Have</t>
  </si>
  <si>
    <t>Gadetræer i Nr. Nebel</t>
  </si>
  <si>
    <t>Renovering af Blåvandvej</t>
  </si>
  <si>
    <t>Udviklingsråd Ølgod - lys langs stier</t>
  </si>
  <si>
    <t>Banekrydsning mellem Engdraget og Plantagevej</t>
  </si>
  <si>
    <t>Investeringer i sommerhusområder</t>
  </si>
  <si>
    <t>Naturpark Vesterhavet</t>
  </si>
  <si>
    <t>Nysø</t>
  </si>
  <si>
    <t>Oprensning af okkerbassiner</t>
  </si>
  <si>
    <t>Pleje af fredninger</t>
  </si>
  <si>
    <t>Thyrasvejs forlængelse til Yderikvej, Tistrup</t>
  </si>
  <si>
    <t>Byggemodningsudgifter</t>
  </si>
  <si>
    <t>Salg af byggegrunde</t>
  </si>
  <si>
    <t xml:space="preserve">Renoverings- og anlægspulje vedr. skoler og dagtilbud </t>
  </si>
  <si>
    <t>Årre Børnecenter</t>
  </si>
  <si>
    <t>Multisal ved skolen i Agerbæk incl. ideoplæg/forprojektering</t>
  </si>
  <si>
    <t xml:space="preserve"> Ølgod Skole, renovering</t>
  </si>
  <si>
    <t>Brorsonskolen, renovering</t>
  </si>
  <si>
    <t>Starup Skole, udskiftning af tag</t>
  </si>
  <si>
    <t>Samling af børnehavetilbuddene i Oksbøl. Tilbygning til Skovmusen</t>
  </si>
  <si>
    <t>Kommunalt tilskud til etablering af Museumscenter Blåvand</t>
  </si>
  <si>
    <t>Janusbygningen - tilskud til udvidelse af bygningen</t>
  </si>
  <si>
    <t>Danmarks Flygtningsmuseum - tilskud til etablering</t>
  </si>
  <si>
    <t>Centerområde Midt: Helle Plejecenter - indfrielse af lån</t>
  </si>
  <si>
    <t>Handicap Bo- og Beskæftigelse: Til og ombygning af handicapboliger i Ølgod</t>
  </si>
  <si>
    <t>Separering af kloak ved kommunale ejedomme. Årre, Agerbæk, Starup-Tofterup, Næsbjerg og Nordenskov</t>
  </si>
  <si>
    <t>Træning og Rehabilitering: Styrkelse af inden- og udendørs træningsfaciliteter på plejecentre med henblik på et øget focus på rehabilitering.</t>
  </si>
  <si>
    <t>Hjemmeplejen Nord/Øst: Renter og afdrag på lånefinansiering af boligdelen på Hybenbo, Årre</t>
  </si>
  <si>
    <t>Hjemmeplejen Nord/Øst: Lånefinansiering af boligdelen på Hybenbo, Årre</t>
  </si>
  <si>
    <t>Hjemmeplejen Nord/Øst: Udskiftning af tag og ny isolering samt anskaffelse af nyt ventilationsanlæg samt personalefaciliteter på Hybenbo i Årre</t>
  </si>
  <si>
    <t>Lunden: Udskiftning af tag</t>
  </si>
  <si>
    <t>Lunden: Marsterplan, flytning af hovedindgang m.v.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</si>
</sst>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0" borderId="0" xfId="0" applyFont="1"/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/>
    <xf numFmtId="0" fontId="6" fillId="0" borderId="10" xfId="0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0" fontId="3" fillId="0" borderId="0" xfId="0" applyFont="1"/>
    <xf numFmtId="0" fontId="0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2" borderId="5" xfId="0" applyFont="1" applyFill="1" applyBorder="1" applyAlignment="1"/>
    <xf numFmtId="0" fontId="0" fillId="0" borderId="6" xfId="0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6" xfId="0" applyFont="1" applyBorder="1" applyAlignment="1"/>
    <xf numFmtId="0" fontId="0" fillId="0" borderId="9" xfId="0" applyBorder="1" applyAlignment="1"/>
    <xf numFmtId="0" fontId="8" fillId="2" borderId="5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5">
    <cellStyle name="Komma 2" xfId="2"/>
    <cellStyle name="Komma 2 2" xfId="3"/>
    <cellStyle name="Komm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A29" sqref="A29"/>
    </sheetView>
  </sheetViews>
  <sheetFormatPr defaultRowHeight="15" x14ac:dyDescent="0.25"/>
  <cols>
    <col min="1" max="1" width="50.42578125" customWidth="1"/>
    <col min="3" max="4" width="17.5703125" customWidth="1"/>
    <col min="5" max="5" width="19.42578125" customWidth="1"/>
    <col min="6" max="6" width="16.5703125" customWidth="1"/>
  </cols>
  <sheetData>
    <row r="1" spans="1:6" ht="15.75" thickBot="1" x14ac:dyDescent="0.35"/>
    <row r="2" spans="1:6" ht="41.1" customHeight="1" thickBot="1" x14ac:dyDescent="0.3">
      <c r="A2" s="17" t="s">
        <v>19</v>
      </c>
      <c r="B2" s="18"/>
      <c r="C2" s="18"/>
      <c r="D2" s="18"/>
      <c r="E2" s="18"/>
      <c r="F2" s="18"/>
    </row>
    <row r="3" spans="1:6" ht="24.75" customHeight="1" thickBot="1" x14ac:dyDescent="0.3">
      <c r="A3" s="20" t="s">
        <v>0</v>
      </c>
      <c r="B3" s="22"/>
      <c r="C3" s="19" t="s">
        <v>26</v>
      </c>
      <c r="D3" s="19"/>
      <c r="E3" s="19"/>
      <c r="F3" s="19"/>
    </row>
    <row r="4" spans="1:6" ht="41.1" customHeight="1" thickBot="1" x14ac:dyDescent="0.4">
      <c r="A4" s="21"/>
      <c r="B4" s="23"/>
      <c r="C4" s="1">
        <v>2016</v>
      </c>
      <c r="D4" s="1">
        <v>2017</v>
      </c>
      <c r="E4" s="1">
        <v>2018</v>
      </c>
      <c r="F4" s="1">
        <v>2019</v>
      </c>
    </row>
    <row r="5" spans="1:6" ht="41.85" customHeight="1" x14ac:dyDescent="0.25">
      <c r="A5" s="2" t="s">
        <v>18</v>
      </c>
      <c r="B5" s="3"/>
      <c r="C5" s="7">
        <f>+ØK!B10</f>
        <v>39742860</v>
      </c>
      <c r="D5" s="7">
        <f>+ØK!C10</f>
        <v>41778820</v>
      </c>
      <c r="E5" s="7">
        <f>+ØK!D10</f>
        <v>24838040</v>
      </c>
      <c r="F5" s="7">
        <f>+ØK!E10</f>
        <v>62828420</v>
      </c>
    </row>
    <row r="6" spans="1:6" ht="41.85" customHeight="1" x14ac:dyDescent="0.35">
      <c r="A6" s="4" t="s">
        <v>16</v>
      </c>
      <c r="B6" s="5"/>
      <c r="C6" s="8">
        <f>+'P&amp;T'!B34</f>
        <v>36629490</v>
      </c>
      <c r="D6" s="8">
        <f>+'P&amp;T'!C34</f>
        <v>32853880</v>
      </c>
      <c r="E6" s="8">
        <f>+'P&amp;T'!D34</f>
        <v>24671720</v>
      </c>
      <c r="F6" s="8">
        <f>+'P&amp;T'!E34</f>
        <v>16382690</v>
      </c>
    </row>
    <row r="7" spans="1:6" s="10" customFormat="1" ht="41.85" customHeight="1" x14ac:dyDescent="0.25">
      <c r="A7" s="4" t="s">
        <v>20</v>
      </c>
      <c r="B7" s="5"/>
      <c r="C7" s="8">
        <f>'B&amp;U'!B13</f>
        <v>17865840</v>
      </c>
      <c r="D7" s="8">
        <f>'B&amp;U'!C13</f>
        <v>25528910</v>
      </c>
      <c r="E7" s="8">
        <f>'B&amp;U'!D13</f>
        <v>22671020</v>
      </c>
      <c r="F7" s="8">
        <f>'B&amp;U'!E13</f>
        <v>6691370</v>
      </c>
    </row>
    <row r="8" spans="1:6" s="10" customFormat="1" ht="41.85" customHeight="1" x14ac:dyDescent="0.35">
      <c r="A8" s="4" t="s">
        <v>21</v>
      </c>
      <c r="B8" s="5"/>
      <c r="C8" s="8">
        <f>+'K&amp;F'!B11</f>
        <v>18125910</v>
      </c>
      <c r="D8" s="8">
        <f>+'K&amp;F'!C11</f>
        <v>19747580</v>
      </c>
      <c r="E8" s="8">
        <f>+'K&amp;F'!D11</f>
        <v>6135620</v>
      </c>
      <c r="F8" s="8">
        <f>+'K&amp;F'!E11</f>
        <v>4064000</v>
      </c>
    </row>
    <row r="9" spans="1:6" s="10" customFormat="1" ht="41.85" customHeight="1" x14ac:dyDescent="0.35">
      <c r="A9" s="4" t="s">
        <v>22</v>
      </c>
      <c r="B9" s="5"/>
      <c r="C9" s="8">
        <f>+'S&amp;S'!B13</f>
        <v>5057200</v>
      </c>
      <c r="D9" s="8">
        <f>+'S&amp;S'!C13</f>
        <v>2752760</v>
      </c>
      <c r="E9" s="8">
        <f>+'S&amp;S'!D13</f>
        <v>17135880</v>
      </c>
      <c r="F9" s="8">
        <f>+'S&amp;S'!E13</f>
        <v>4855740</v>
      </c>
    </row>
    <row r="10" spans="1:6" s="10" customFormat="1" ht="41.85" customHeight="1" x14ac:dyDescent="0.25">
      <c r="A10" s="4" t="s">
        <v>23</v>
      </c>
      <c r="B10" s="5"/>
      <c r="C10" s="8">
        <f>+'A&amp;I'!B10</f>
        <v>0</v>
      </c>
      <c r="D10" s="8">
        <f>+'A&amp;I'!C10</f>
        <v>0</v>
      </c>
      <c r="E10" s="8">
        <f>+'A&amp;I'!D10</f>
        <v>0</v>
      </c>
      <c r="F10" s="8">
        <f>+'A&amp;I'!E10</f>
        <v>0</v>
      </c>
    </row>
    <row r="11" spans="1:6" s="10" customFormat="1" ht="41.85" customHeight="1" x14ac:dyDescent="0.25">
      <c r="A11" s="4"/>
      <c r="B11" s="5"/>
      <c r="C11" s="8"/>
      <c r="D11" s="8"/>
      <c r="E11" s="8"/>
      <c r="F11" s="8"/>
    </row>
    <row r="12" spans="1:6" s="10" customFormat="1" ht="41.85" customHeight="1" x14ac:dyDescent="0.25">
      <c r="A12" s="4" t="s">
        <v>1</v>
      </c>
      <c r="B12" s="5"/>
      <c r="C12" s="8">
        <f>SUM(C5:C10)</f>
        <v>117421300</v>
      </c>
      <c r="D12" s="8">
        <f t="shared" ref="D12:F12" si="0">SUM(D5:D10)</f>
        <v>122661950</v>
      </c>
      <c r="E12" s="8">
        <f t="shared" si="0"/>
        <v>95452280</v>
      </c>
      <c r="F12" s="8">
        <f t="shared" si="0"/>
        <v>94822220</v>
      </c>
    </row>
    <row r="15" spans="1:6" x14ac:dyDescent="0.25">
      <c r="A15" s="6"/>
    </row>
  </sheetData>
  <mergeCells count="4">
    <mergeCell ref="A2:F2"/>
    <mergeCell ref="C3:F3"/>
    <mergeCell ref="A3:A4"/>
    <mergeCell ref="B3:B4"/>
  </mergeCells>
  <pageMargins left="0.70866141732283472" right="0.51181102362204722" top="0.55118110236220474" bottom="0.55118110236220474" header="0.31496062992125984" footer="0.31496062992125984"/>
  <pageSetup paperSize="9" orientation="landscape" r:id="rId1"/>
  <headerFooter>
    <oddFooter>&amp;LDok. nr. 154277-15&amp;Csag nr. 15-314&amp;R&amp;P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C11" sqref="C11"/>
    </sheetView>
  </sheetViews>
  <sheetFormatPr defaultColWidth="8.5703125" defaultRowHeight="15" x14ac:dyDescent="0.25"/>
  <cols>
    <col min="1" max="1" width="65.42578125" customWidth="1"/>
    <col min="2" max="5" width="15.5703125" customWidth="1"/>
    <col min="6" max="6" width="18.42578125" customWidth="1"/>
  </cols>
  <sheetData>
    <row r="1" spans="1:5" ht="39" customHeight="1" thickBot="1" x14ac:dyDescent="0.4">
      <c r="A1" s="24" t="s">
        <v>24</v>
      </c>
      <c r="B1" s="25"/>
      <c r="C1" s="25"/>
      <c r="D1" s="25"/>
      <c r="E1" s="26"/>
    </row>
    <row r="2" spans="1:5" ht="25.35" customHeight="1" thickBot="1" x14ac:dyDescent="0.3">
      <c r="A2" s="20" t="s">
        <v>18</v>
      </c>
      <c r="B2" s="19" t="s">
        <v>26</v>
      </c>
      <c r="C2" s="19"/>
      <c r="D2" s="19"/>
      <c r="E2" s="19"/>
    </row>
    <row r="3" spans="1:5" ht="21.75" thickBot="1" x14ac:dyDescent="0.4">
      <c r="A3" s="27"/>
      <c r="B3" s="1">
        <v>2016</v>
      </c>
      <c r="C3" s="1">
        <v>2017</v>
      </c>
      <c r="D3" s="1">
        <v>2018</v>
      </c>
      <c r="E3" s="1">
        <v>2019</v>
      </c>
    </row>
    <row r="4" spans="1:5" s="10" customFormat="1" ht="39" customHeight="1" x14ac:dyDescent="0.25">
      <c r="A4" s="11" t="s">
        <v>25</v>
      </c>
      <c r="B4" s="12">
        <v>3087620</v>
      </c>
      <c r="C4" s="12">
        <v>3087620</v>
      </c>
      <c r="D4" s="12">
        <v>3087620</v>
      </c>
      <c r="E4" s="12">
        <v>3087620</v>
      </c>
    </row>
    <row r="5" spans="1:5" s="10" customFormat="1" ht="39" customHeight="1" x14ac:dyDescent="0.35">
      <c r="A5" s="11" t="s">
        <v>27</v>
      </c>
      <c r="B5" s="12">
        <v>30480000</v>
      </c>
      <c r="C5" s="12">
        <v>30480000</v>
      </c>
      <c r="D5" s="12">
        <v>10160000</v>
      </c>
      <c r="E5" s="12">
        <v>10160000</v>
      </c>
    </row>
    <row r="6" spans="1:5" s="10" customFormat="1" ht="39" customHeight="1" x14ac:dyDescent="0.25">
      <c r="A6" s="11" t="s">
        <v>3</v>
      </c>
      <c r="B6" s="12"/>
      <c r="C6" s="12">
        <v>308760</v>
      </c>
      <c r="D6" s="12">
        <v>308760</v>
      </c>
      <c r="E6" s="12"/>
    </row>
    <row r="7" spans="1:5" s="10" customFormat="1" ht="39" customHeight="1" x14ac:dyDescent="0.35">
      <c r="A7" s="11" t="s">
        <v>8</v>
      </c>
      <c r="B7" s="12">
        <v>3087620</v>
      </c>
      <c r="C7" s="12">
        <v>4814820</v>
      </c>
      <c r="D7" s="12">
        <v>6135620</v>
      </c>
      <c r="E7" s="12">
        <v>2032000</v>
      </c>
    </row>
    <row r="8" spans="1:5" s="10" customFormat="1" ht="39" customHeight="1" x14ac:dyDescent="0.25">
      <c r="A8" s="11" t="s">
        <v>13</v>
      </c>
      <c r="B8" s="12">
        <v>3087620</v>
      </c>
      <c r="C8" s="12">
        <v>3087620</v>
      </c>
      <c r="D8" s="12">
        <v>5146040</v>
      </c>
      <c r="E8" s="12">
        <v>7112000</v>
      </c>
    </row>
    <row r="9" spans="1:5" s="10" customFormat="1" ht="39" customHeight="1" x14ac:dyDescent="0.25">
      <c r="A9" s="11" t="s">
        <v>14</v>
      </c>
      <c r="B9" s="12"/>
      <c r="C9" s="12"/>
      <c r="D9" s="12"/>
      <c r="E9" s="12">
        <v>40436800</v>
      </c>
    </row>
    <row r="10" spans="1:5" s="15" customFormat="1" ht="39" customHeight="1" x14ac:dyDescent="0.25">
      <c r="A10" s="13" t="s">
        <v>1</v>
      </c>
      <c r="B10" s="14">
        <f>SUM(B4:B9)</f>
        <v>39742860</v>
      </c>
      <c r="C10" s="14">
        <f>SUM(C4:C9)</f>
        <v>41778820</v>
      </c>
      <c r="D10" s="14">
        <f>SUM(D4:D9)</f>
        <v>24838040</v>
      </c>
      <c r="E10" s="14">
        <f>SUM(E4:E9)</f>
        <v>62828420</v>
      </c>
    </row>
  </sheetData>
  <mergeCells count="3">
    <mergeCell ref="A1:E1"/>
    <mergeCell ref="A2:A3"/>
    <mergeCell ref="B2:E2"/>
  </mergeCells>
  <pageMargins left="0.70866141732283472" right="0.51181102362204722" top="0.55118110236220474" bottom="0.55118110236220474" header="0.31496062992125984" footer="0.31496062992125984"/>
  <pageSetup paperSize="9" orientation="landscape" r:id="rId1"/>
  <headerFooter>
    <oddFooter>&amp;LDok. nr. 154277-15&amp;Csag nr. 15-314&amp;R&amp;P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1" sqref="A31"/>
    </sheetView>
  </sheetViews>
  <sheetFormatPr defaultColWidth="8.5703125" defaultRowHeight="15" x14ac:dyDescent="0.25"/>
  <cols>
    <col min="1" max="1" width="67.5703125" customWidth="1"/>
    <col min="2" max="5" width="15.5703125" customWidth="1"/>
    <col min="6" max="6" width="11.42578125" customWidth="1"/>
  </cols>
  <sheetData>
    <row r="1" spans="1:5" ht="15.75" thickBot="1" x14ac:dyDescent="0.35">
      <c r="A1" s="28"/>
      <c r="B1" s="28"/>
      <c r="C1" s="28"/>
      <c r="D1" s="28"/>
      <c r="E1" s="28"/>
    </row>
    <row r="2" spans="1:5" ht="39" customHeight="1" thickBot="1" x14ac:dyDescent="0.3">
      <c r="A2" s="24" t="s">
        <v>24</v>
      </c>
      <c r="B2" s="30"/>
      <c r="C2" s="30"/>
      <c r="D2" s="30"/>
      <c r="E2" s="31"/>
    </row>
    <row r="3" spans="1:5" ht="25.35" customHeight="1" thickBot="1" x14ac:dyDescent="0.3">
      <c r="A3" s="29" t="s">
        <v>16</v>
      </c>
      <c r="B3" s="19" t="s">
        <v>26</v>
      </c>
      <c r="C3" s="19"/>
      <c r="D3" s="19"/>
      <c r="E3" s="19"/>
    </row>
    <row r="4" spans="1:5" ht="21.75" thickBot="1" x14ac:dyDescent="0.4">
      <c r="A4" s="27"/>
      <c r="B4" s="1">
        <v>2016</v>
      </c>
      <c r="C4" s="1">
        <v>2017</v>
      </c>
      <c r="D4" s="1">
        <v>2018</v>
      </c>
      <c r="E4" s="1">
        <v>2019</v>
      </c>
    </row>
    <row r="5" spans="1:5" s="10" customFormat="1" ht="39" customHeight="1" x14ac:dyDescent="0.25">
      <c r="A5" s="11" t="s">
        <v>63</v>
      </c>
      <c r="B5" s="12">
        <v>2556840</v>
      </c>
      <c r="C5" s="12">
        <v>1270000</v>
      </c>
      <c r="D5" s="12">
        <v>1457960</v>
      </c>
      <c r="E5" s="12">
        <v>1270000</v>
      </c>
    </row>
    <row r="6" spans="1:5" s="10" customFormat="1" ht="39" customHeight="1" x14ac:dyDescent="0.25">
      <c r="A6" s="11" t="s">
        <v>28</v>
      </c>
      <c r="B6" s="12">
        <v>1419280</v>
      </c>
      <c r="C6" s="12"/>
      <c r="D6" s="12" t="s">
        <v>15</v>
      </c>
      <c r="E6" s="12" t="s">
        <v>15</v>
      </c>
    </row>
    <row r="7" spans="1:5" s="10" customFormat="1" ht="39" customHeight="1" x14ac:dyDescent="0.25">
      <c r="A7" s="11" t="s">
        <v>29</v>
      </c>
      <c r="B7" s="12">
        <v>514600</v>
      </c>
      <c r="C7" s="12"/>
      <c r="D7" s="12" t="s">
        <v>15</v>
      </c>
      <c r="E7" s="12" t="s">
        <v>15</v>
      </c>
    </row>
    <row r="8" spans="1:5" s="10" customFormat="1" ht="39" customHeight="1" x14ac:dyDescent="0.25">
      <c r="A8" s="11" t="s">
        <v>30</v>
      </c>
      <c r="B8" s="12">
        <v>10703760</v>
      </c>
      <c r="C8" s="12">
        <v>9262870</v>
      </c>
      <c r="D8" s="12">
        <v>1029210</v>
      </c>
      <c r="E8" s="12" t="s">
        <v>15</v>
      </c>
    </row>
    <row r="9" spans="1:5" s="10" customFormat="1" ht="39" customHeight="1" x14ac:dyDescent="0.25">
      <c r="A9" s="11" t="s">
        <v>31</v>
      </c>
      <c r="B9" s="12">
        <v>1955490</v>
      </c>
      <c r="C9" s="12">
        <v>1955490</v>
      </c>
      <c r="D9" s="12">
        <v>1955490</v>
      </c>
      <c r="E9" s="12">
        <v>1955490</v>
      </c>
    </row>
    <row r="10" spans="1:5" s="10" customFormat="1" ht="39" customHeight="1" x14ac:dyDescent="0.35">
      <c r="A10" s="11" t="s">
        <v>17</v>
      </c>
      <c r="B10" s="12">
        <v>2058420</v>
      </c>
      <c r="C10" s="12">
        <v>3087620</v>
      </c>
      <c r="D10" s="12">
        <v>3087620</v>
      </c>
      <c r="E10" s="12">
        <v>2032000</v>
      </c>
    </row>
    <row r="11" spans="1:5" s="10" customFormat="1" ht="39" customHeight="1" x14ac:dyDescent="0.25">
      <c r="A11" s="11" t="s">
        <v>10</v>
      </c>
      <c r="B11" s="12">
        <v>521210</v>
      </c>
      <c r="C11" s="12">
        <v>1029210</v>
      </c>
      <c r="D11" s="12">
        <v>1029210</v>
      </c>
      <c r="E11" s="12">
        <v>1016000</v>
      </c>
    </row>
    <row r="12" spans="1:5" s="10" customFormat="1" ht="39" customHeight="1" x14ac:dyDescent="0.25">
      <c r="A12" s="11" t="s">
        <v>32</v>
      </c>
      <c r="B12" s="12">
        <v>8233660</v>
      </c>
      <c r="C12" s="12">
        <v>6175250</v>
      </c>
      <c r="D12" s="12">
        <v>3087620</v>
      </c>
      <c r="E12" s="12">
        <v>3556000</v>
      </c>
    </row>
    <row r="13" spans="1:5" s="10" customFormat="1" ht="39" customHeight="1" x14ac:dyDescent="0.25">
      <c r="A13" s="11" t="s">
        <v>33</v>
      </c>
      <c r="B13" s="12"/>
      <c r="C13" s="12">
        <v>1016000</v>
      </c>
      <c r="D13" s="12">
        <v>2032000</v>
      </c>
      <c r="E13" s="12">
        <v>2032000</v>
      </c>
    </row>
    <row r="14" spans="1:5" s="10" customFormat="1" ht="39" customHeight="1" x14ac:dyDescent="0.25">
      <c r="A14" s="11" t="s">
        <v>34</v>
      </c>
      <c r="B14" s="12">
        <v>1737360</v>
      </c>
      <c r="C14" s="12"/>
      <c r="D14" s="12"/>
      <c r="E14" s="12"/>
    </row>
    <row r="15" spans="1:5" s="10" customFormat="1" ht="39" customHeight="1" x14ac:dyDescent="0.25">
      <c r="A15" s="11" t="s">
        <v>35</v>
      </c>
      <c r="B15" s="12">
        <v>609600</v>
      </c>
      <c r="C15" s="12"/>
      <c r="D15" s="12"/>
      <c r="E15" s="12"/>
    </row>
    <row r="16" spans="1:5" s="10" customFormat="1" ht="39" customHeight="1" x14ac:dyDescent="0.25">
      <c r="A16" s="11" t="s">
        <v>36</v>
      </c>
      <c r="B16" s="12">
        <v>2058420</v>
      </c>
      <c r="C16" s="12">
        <v>2058420</v>
      </c>
      <c r="D16" s="12">
        <v>1016000</v>
      </c>
      <c r="E16" s="12">
        <v>1016000</v>
      </c>
    </row>
    <row r="17" spans="1:5" s="10" customFormat="1" ht="39" customHeight="1" x14ac:dyDescent="0.25">
      <c r="A17" s="11" t="s">
        <v>37</v>
      </c>
      <c r="B17" s="12">
        <v>1029210</v>
      </c>
      <c r="C17" s="12">
        <v>1029210</v>
      </c>
      <c r="D17" s="12">
        <v>1016000</v>
      </c>
      <c r="E17" s="12">
        <v>2032000</v>
      </c>
    </row>
    <row r="18" spans="1:5" s="10" customFormat="1" ht="39" customHeight="1" x14ac:dyDescent="0.25">
      <c r="A18" s="11" t="s">
        <v>12</v>
      </c>
      <c r="B18" s="12">
        <v>257300</v>
      </c>
      <c r="C18" s="12"/>
      <c r="D18" s="12"/>
      <c r="E18" s="12"/>
    </row>
    <row r="19" spans="1:5" s="10" customFormat="1" ht="39" customHeight="1" x14ac:dyDescent="0.25">
      <c r="A19" s="11" t="s">
        <v>5</v>
      </c>
      <c r="B19" s="12">
        <v>1029210</v>
      </c>
      <c r="C19" s="12">
        <v>2058210</v>
      </c>
      <c r="D19" s="12">
        <v>1543810</v>
      </c>
      <c r="E19" s="12"/>
    </row>
    <row r="20" spans="1:5" s="10" customFormat="1" ht="39" customHeight="1" x14ac:dyDescent="0.25">
      <c r="A20" s="11" t="s">
        <v>6</v>
      </c>
      <c r="B20" s="12">
        <v>514600</v>
      </c>
      <c r="C20" s="12"/>
      <c r="D20" s="12"/>
      <c r="E20" s="12"/>
    </row>
    <row r="21" spans="1:5" s="10" customFormat="1" ht="39" customHeight="1" x14ac:dyDescent="0.25">
      <c r="A21" s="11" t="s">
        <v>38</v>
      </c>
      <c r="B21" s="12"/>
      <c r="C21" s="12">
        <v>203200</v>
      </c>
      <c r="D21" s="12"/>
      <c r="E21" s="12"/>
    </row>
    <row r="22" spans="1:5" s="10" customFormat="1" ht="39" customHeight="1" x14ac:dyDescent="0.25">
      <c r="A22" s="11" t="s">
        <v>39</v>
      </c>
      <c r="B22" s="12">
        <v>109730</v>
      </c>
      <c r="C22" s="12"/>
      <c r="D22" s="12"/>
      <c r="E22" s="12"/>
    </row>
    <row r="23" spans="1:5" s="10" customFormat="1" ht="39" customHeight="1" x14ac:dyDescent="0.25">
      <c r="A23" s="11" t="s">
        <v>40</v>
      </c>
      <c r="B23" s="12">
        <v>508000</v>
      </c>
      <c r="C23" s="12"/>
      <c r="D23" s="12"/>
      <c r="E23" s="12"/>
    </row>
    <row r="24" spans="1:5" s="10" customFormat="1" ht="39" customHeight="1" x14ac:dyDescent="0.25">
      <c r="A24" s="11" t="s">
        <v>41</v>
      </c>
      <c r="B24" s="12"/>
      <c r="C24" s="12"/>
      <c r="D24" s="12">
        <v>508000</v>
      </c>
      <c r="E24" s="12"/>
    </row>
    <row r="25" spans="1:5" s="10" customFormat="1" ht="39" customHeight="1" x14ac:dyDescent="0.25">
      <c r="A25" s="11" t="s">
        <v>42</v>
      </c>
      <c r="B25" s="12"/>
      <c r="C25" s="12">
        <v>1727200</v>
      </c>
      <c r="D25" s="12"/>
      <c r="E25" s="12"/>
    </row>
    <row r="26" spans="1:5" s="10" customFormat="1" ht="39" customHeight="1" x14ac:dyDescent="0.25">
      <c r="A26" s="11" t="s">
        <v>43</v>
      </c>
      <c r="B26" s="12"/>
      <c r="C26" s="12"/>
      <c r="D26" s="12"/>
      <c r="E26" s="12">
        <v>1016000</v>
      </c>
    </row>
    <row r="27" spans="1:5" s="10" customFormat="1" ht="39" customHeight="1" x14ac:dyDescent="0.25">
      <c r="A27" s="11" t="s">
        <v>44</v>
      </c>
      <c r="B27" s="12">
        <v>508000</v>
      </c>
      <c r="C27" s="12">
        <v>508000</v>
      </c>
      <c r="D27" s="12"/>
      <c r="E27" s="12"/>
    </row>
    <row r="28" spans="1:5" s="10" customFormat="1" ht="39" customHeight="1" x14ac:dyDescent="0.25">
      <c r="A28" s="11" t="s">
        <v>45</v>
      </c>
      <c r="B28" s="12"/>
      <c r="C28" s="12"/>
      <c r="D28" s="12">
        <v>203200</v>
      </c>
      <c r="E28" s="12"/>
    </row>
    <row r="29" spans="1:5" s="10" customFormat="1" ht="39" customHeight="1" x14ac:dyDescent="0.25">
      <c r="A29" s="11" t="s">
        <v>46</v>
      </c>
      <c r="B29" s="12"/>
      <c r="C29" s="12">
        <v>152400</v>
      </c>
      <c r="D29" s="12">
        <v>152400</v>
      </c>
      <c r="E29" s="12">
        <v>152400</v>
      </c>
    </row>
    <row r="30" spans="1:5" s="10" customFormat="1" ht="39" customHeight="1" x14ac:dyDescent="0.25">
      <c r="A30" s="11" t="s">
        <v>47</v>
      </c>
      <c r="B30" s="12">
        <v>304800</v>
      </c>
      <c r="C30" s="12">
        <v>304800</v>
      </c>
      <c r="D30" s="12">
        <v>304800</v>
      </c>
      <c r="E30" s="12">
        <v>304800</v>
      </c>
    </row>
    <row r="31" spans="1:5" s="10" customFormat="1" ht="39" customHeight="1" x14ac:dyDescent="0.25">
      <c r="A31" s="11" t="s">
        <v>48</v>
      </c>
      <c r="B31" s="12"/>
      <c r="C31" s="12">
        <v>1016000</v>
      </c>
      <c r="D31" s="12">
        <v>6248400</v>
      </c>
      <c r="E31" s="12"/>
    </row>
    <row r="32" spans="1:5" s="10" customFormat="1" ht="39" customHeight="1" x14ac:dyDescent="0.25">
      <c r="A32" s="11" t="s">
        <v>49</v>
      </c>
      <c r="B32" s="12">
        <v>5000000</v>
      </c>
      <c r="C32" s="12">
        <v>5000000</v>
      </c>
      <c r="D32" s="12">
        <v>5000000</v>
      </c>
      <c r="E32" s="12">
        <v>5000000</v>
      </c>
    </row>
    <row r="33" spans="1:5" s="10" customFormat="1" ht="39" customHeight="1" x14ac:dyDescent="0.25">
      <c r="A33" s="11" t="s">
        <v>50</v>
      </c>
      <c r="B33" s="12">
        <v>-5000000</v>
      </c>
      <c r="C33" s="12">
        <v>-5000000</v>
      </c>
      <c r="D33" s="12">
        <v>-5000000</v>
      </c>
      <c r="E33" s="12">
        <v>-5000000</v>
      </c>
    </row>
    <row r="34" spans="1:5" s="15" customFormat="1" ht="39" customHeight="1" x14ac:dyDescent="0.25">
      <c r="A34" s="13" t="s">
        <v>1</v>
      </c>
      <c r="B34" s="14">
        <f>SUM(B5:B33)</f>
        <v>36629490</v>
      </c>
      <c r="C34" s="14">
        <f>SUM(C5:C33)</f>
        <v>32853880</v>
      </c>
      <c r="D34" s="14">
        <f>SUM(D5:D33)</f>
        <v>24671720</v>
      </c>
      <c r="E34" s="14">
        <f>SUM(E5:E33)</f>
        <v>16382690</v>
      </c>
    </row>
  </sheetData>
  <mergeCells count="4">
    <mergeCell ref="A1:E1"/>
    <mergeCell ref="A3:A4"/>
    <mergeCell ref="B3:E3"/>
    <mergeCell ref="A2:E2"/>
  </mergeCells>
  <pageMargins left="0.70866141732283472" right="0.51181102362204722" top="0.55118110236220474" bottom="0.55118110236220474" header="0.31496062992125984" footer="0.31496062992125984"/>
  <pageSetup paperSize="9" orientation="landscape" r:id="rId1"/>
  <headerFooter>
    <oddFooter>&amp;LDok. nr. 154277-15&amp;Csag nr. 15-314&amp;R&amp;P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C11" sqref="C11"/>
    </sheetView>
  </sheetViews>
  <sheetFormatPr defaultColWidth="8.5703125" defaultRowHeight="15" x14ac:dyDescent="0.25"/>
  <cols>
    <col min="1" max="1" width="71.42578125" customWidth="1"/>
    <col min="2" max="2" width="15.5703125" customWidth="1"/>
    <col min="3" max="3" width="14.42578125" customWidth="1"/>
    <col min="4" max="5" width="15" customWidth="1"/>
  </cols>
  <sheetData>
    <row r="1" spans="1:5" thickBot="1" x14ac:dyDescent="0.4">
      <c r="A1" s="28"/>
      <c r="B1" s="28"/>
      <c r="C1" s="28"/>
      <c r="D1" s="28"/>
      <c r="E1" s="28"/>
    </row>
    <row r="2" spans="1:5" ht="39" customHeight="1" thickBot="1" x14ac:dyDescent="0.3">
      <c r="A2" s="24" t="s">
        <v>24</v>
      </c>
      <c r="B2" s="30"/>
      <c r="C2" s="30"/>
      <c r="D2" s="30"/>
      <c r="E2" s="31"/>
    </row>
    <row r="3" spans="1:5" ht="25.35" customHeight="1" thickBot="1" x14ac:dyDescent="0.3">
      <c r="A3" s="29" t="s">
        <v>20</v>
      </c>
      <c r="B3" s="19" t="s">
        <v>26</v>
      </c>
      <c r="C3" s="19"/>
      <c r="D3" s="19"/>
      <c r="E3" s="19"/>
    </row>
    <row r="4" spans="1:5" ht="21.75" thickBot="1" x14ac:dyDescent="0.4">
      <c r="A4" s="27"/>
      <c r="B4" s="1">
        <v>2016</v>
      </c>
      <c r="C4" s="1">
        <v>2017</v>
      </c>
      <c r="D4" s="1">
        <v>2018</v>
      </c>
      <c r="E4" s="1">
        <v>2019</v>
      </c>
    </row>
    <row r="5" spans="1:5" s="10" customFormat="1" ht="39" customHeight="1" x14ac:dyDescent="0.25">
      <c r="A5" s="11" t="s">
        <v>51</v>
      </c>
      <c r="B5" s="12">
        <v>3087620</v>
      </c>
      <c r="C5" s="12">
        <v>3087620</v>
      </c>
      <c r="D5" s="12">
        <v>3087620</v>
      </c>
      <c r="E5" s="12">
        <v>3087620</v>
      </c>
    </row>
    <row r="6" spans="1:5" s="10" customFormat="1" ht="39" customHeight="1" x14ac:dyDescent="0.25">
      <c r="A6" s="11" t="s">
        <v>7</v>
      </c>
      <c r="B6" s="12">
        <v>8233660</v>
      </c>
      <c r="C6" s="12"/>
      <c r="D6" s="12"/>
      <c r="E6" s="12"/>
    </row>
    <row r="7" spans="1:5" s="10" customFormat="1" ht="39" customHeight="1" x14ac:dyDescent="0.25">
      <c r="A7" s="11" t="s">
        <v>53</v>
      </c>
      <c r="B7" s="12">
        <v>514600</v>
      </c>
      <c r="C7" s="12">
        <v>3048000</v>
      </c>
      <c r="D7" s="12">
        <v>6375400</v>
      </c>
      <c r="E7" s="12"/>
    </row>
    <row r="8" spans="1:5" s="10" customFormat="1" ht="39" customHeight="1" x14ac:dyDescent="0.25">
      <c r="A8" s="11" t="s">
        <v>54</v>
      </c>
      <c r="B8" s="12"/>
      <c r="C8" s="12"/>
      <c r="D8" s="12"/>
      <c r="E8" s="12">
        <v>2587750</v>
      </c>
    </row>
    <row r="9" spans="1:5" s="10" customFormat="1" ht="39" customHeight="1" x14ac:dyDescent="0.35">
      <c r="A9" s="11" t="s">
        <v>55</v>
      </c>
      <c r="B9" s="12"/>
      <c r="C9" s="12">
        <v>4064000</v>
      </c>
      <c r="D9" s="12">
        <v>13208000</v>
      </c>
      <c r="E9" s="12"/>
    </row>
    <row r="10" spans="1:5" s="10" customFormat="1" ht="39" customHeight="1" x14ac:dyDescent="0.35">
      <c r="A10" s="11" t="s">
        <v>56</v>
      </c>
      <c r="B10" s="12">
        <v>3997960</v>
      </c>
      <c r="C10" s="12"/>
      <c r="D10" s="12"/>
      <c r="E10" s="12"/>
    </row>
    <row r="11" spans="1:5" s="10" customFormat="1" ht="39" customHeight="1" x14ac:dyDescent="0.25">
      <c r="A11" s="11" t="s">
        <v>57</v>
      </c>
      <c r="B11" s="12"/>
      <c r="C11" s="12"/>
      <c r="D11" s="12"/>
      <c r="E11" s="12">
        <v>1016000</v>
      </c>
    </row>
    <row r="12" spans="1:5" s="10" customFormat="1" ht="39" customHeight="1" x14ac:dyDescent="0.25">
      <c r="A12" s="11" t="s">
        <v>52</v>
      </c>
      <c r="B12" s="12">
        <v>2032000</v>
      </c>
      <c r="C12" s="12">
        <v>15329290</v>
      </c>
      <c r="D12" s="12"/>
      <c r="E12" s="12"/>
    </row>
    <row r="13" spans="1:5" s="15" customFormat="1" ht="39" customHeight="1" x14ac:dyDescent="0.25">
      <c r="A13" s="13" t="s">
        <v>1</v>
      </c>
      <c r="B13" s="14">
        <f>SUM(B5:B12)</f>
        <v>17865840</v>
      </c>
      <c r="C13" s="14">
        <f>SUM(C5:C12)</f>
        <v>25528910</v>
      </c>
      <c r="D13" s="14">
        <f>SUM(D5:D12)</f>
        <v>22671020</v>
      </c>
      <c r="E13" s="14">
        <f>SUM(E5:E12)</f>
        <v>6691370</v>
      </c>
    </row>
    <row r="15" spans="1:5" x14ac:dyDescent="0.25">
      <c r="A15" s="10"/>
      <c r="B15" s="10"/>
      <c r="C15" s="10"/>
      <c r="D15" s="10"/>
      <c r="E15" s="10"/>
    </row>
    <row r="16" spans="1:5" x14ac:dyDescent="0.25">
      <c r="A16" s="10"/>
      <c r="B16" s="10"/>
      <c r="C16" s="10"/>
      <c r="D16" s="10"/>
      <c r="E16" s="10"/>
    </row>
  </sheetData>
  <mergeCells count="4">
    <mergeCell ref="A1:E1"/>
    <mergeCell ref="A3:A4"/>
    <mergeCell ref="B3:E3"/>
    <mergeCell ref="A2:E2"/>
  </mergeCells>
  <pageMargins left="0.70866141732283472" right="0.51181102362204722" top="0.55118110236220474" bottom="0.55118110236220474" header="0.31496062992125984" footer="0.31496062992125984"/>
  <pageSetup paperSize="9" orientation="landscape" r:id="rId1"/>
  <headerFooter>
    <oddFooter>&amp;LDok. nr. 154277-15&amp;Csag nr. 15-314&amp;R&amp;P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WhiteSpace="0" zoomScaleNormal="100" workbookViewId="0">
      <selection activeCell="C11" sqref="C11"/>
    </sheetView>
  </sheetViews>
  <sheetFormatPr defaultColWidth="8.5703125" defaultRowHeight="15" x14ac:dyDescent="0.25"/>
  <cols>
    <col min="1" max="1" width="62.42578125" customWidth="1"/>
    <col min="2" max="5" width="15.5703125" customWidth="1"/>
  </cols>
  <sheetData>
    <row r="1" spans="1:5" ht="39" customHeight="1" thickBot="1" x14ac:dyDescent="0.3">
      <c r="A1" s="24" t="s">
        <v>24</v>
      </c>
      <c r="B1" s="30"/>
      <c r="C1" s="30"/>
      <c r="D1" s="30"/>
      <c r="E1" s="31"/>
    </row>
    <row r="2" spans="1:5" ht="25.35" customHeight="1" thickBot="1" x14ac:dyDescent="0.3">
      <c r="A2" s="29" t="s">
        <v>21</v>
      </c>
      <c r="B2" s="19" t="s">
        <v>26</v>
      </c>
      <c r="C2" s="19"/>
      <c r="D2" s="19"/>
      <c r="E2" s="19"/>
    </row>
    <row r="3" spans="1:5" ht="21.75" thickBot="1" x14ac:dyDescent="0.4">
      <c r="A3" s="27"/>
      <c r="B3" s="1">
        <v>2016</v>
      </c>
      <c r="C3" s="1">
        <v>2017</v>
      </c>
      <c r="D3" s="1">
        <v>2018</v>
      </c>
      <c r="E3" s="1">
        <v>2019</v>
      </c>
    </row>
    <row r="4" spans="1:5" s="10" customFormat="1" ht="39" customHeight="1" x14ac:dyDescent="0.25">
      <c r="A4" s="11" t="s">
        <v>58</v>
      </c>
      <c r="B4" s="12">
        <v>8207250</v>
      </c>
      <c r="C4" s="12">
        <v>6175250</v>
      </c>
      <c r="D4" s="12"/>
      <c r="E4" s="12" t="s">
        <v>15</v>
      </c>
    </row>
    <row r="5" spans="1:5" s="10" customFormat="1" ht="39" customHeight="1" x14ac:dyDescent="0.35">
      <c r="A5" s="11" t="s">
        <v>2</v>
      </c>
      <c r="B5" s="12">
        <v>1492350</v>
      </c>
      <c r="C5" s="12"/>
      <c r="D5" s="12" t="s">
        <v>15</v>
      </c>
      <c r="E5" s="12" t="s">
        <v>15</v>
      </c>
    </row>
    <row r="6" spans="1:5" s="10" customFormat="1" ht="39" customHeight="1" x14ac:dyDescent="0.35">
      <c r="A6" s="11" t="s">
        <v>59</v>
      </c>
      <c r="B6" s="12">
        <v>1029210</v>
      </c>
      <c r="C6" s="12"/>
      <c r="D6" s="12" t="s">
        <v>15</v>
      </c>
      <c r="E6" s="12" t="s">
        <v>15</v>
      </c>
    </row>
    <row r="7" spans="1:5" s="10" customFormat="1" ht="39" customHeight="1" x14ac:dyDescent="0.35">
      <c r="A7" s="11" t="s">
        <v>60</v>
      </c>
      <c r="B7" s="12"/>
      <c r="C7" s="12"/>
      <c r="D7" s="12">
        <v>2032000</v>
      </c>
      <c r="E7" s="12"/>
    </row>
    <row r="8" spans="1:5" s="10" customFormat="1" ht="39" customHeight="1" x14ac:dyDescent="0.25">
      <c r="A8" s="11" t="s">
        <v>4</v>
      </c>
      <c r="B8" s="12">
        <v>3293470</v>
      </c>
      <c r="C8" s="12"/>
      <c r="D8" s="12"/>
      <c r="E8" s="12"/>
    </row>
    <row r="9" spans="1:5" s="16" customFormat="1" ht="39" customHeight="1" x14ac:dyDescent="0.35">
      <c r="A9" s="11" t="s">
        <v>9</v>
      </c>
      <c r="B9" s="12">
        <v>3074420</v>
      </c>
      <c r="C9" s="12">
        <v>4103620</v>
      </c>
      <c r="D9" s="12">
        <v>4103620</v>
      </c>
      <c r="E9" s="12">
        <v>4064000</v>
      </c>
    </row>
    <row r="10" spans="1:5" s="10" customFormat="1" ht="39" customHeight="1" x14ac:dyDescent="0.25">
      <c r="A10" s="11" t="s">
        <v>11</v>
      </c>
      <c r="B10" s="12">
        <v>1029210</v>
      </c>
      <c r="C10" s="12">
        <v>9468710</v>
      </c>
      <c r="D10" s="12"/>
      <c r="E10" s="12"/>
    </row>
    <row r="11" spans="1:5" s="15" customFormat="1" ht="39" customHeight="1" x14ac:dyDescent="0.25">
      <c r="A11" s="13" t="s">
        <v>1</v>
      </c>
      <c r="B11" s="14">
        <f>SUM(B4:B10)</f>
        <v>18125910</v>
      </c>
      <c r="C11" s="14">
        <f>SUM(C4:C10)</f>
        <v>19747580</v>
      </c>
      <c r="D11" s="14">
        <f>SUM(D4:D10)</f>
        <v>6135620</v>
      </c>
      <c r="E11" s="14">
        <f>SUM(E4:E10)</f>
        <v>4064000</v>
      </c>
    </row>
  </sheetData>
  <mergeCells count="3">
    <mergeCell ref="A1:E1"/>
    <mergeCell ref="A2:A3"/>
    <mergeCell ref="B2:E2"/>
  </mergeCells>
  <pageMargins left="0.70866141732283472" right="0.51181102362204722" top="0.55118110236220474" bottom="0.55118110236220474" header="0.31496062992125984" footer="0.31496062992125984"/>
  <pageSetup paperSize="9" orientation="landscape" r:id="rId1"/>
  <headerFooter>
    <oddFooter>&amp;LDok. nr. 154277-15&amp;Csag nr. 15-314&amp;R&amp;P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C11" sqref="C11"/>
    </sheetView>
  </sheetViews>
  <sheetFormatPr defaultColWidth="8.5703125" defaultRowHeight="15" x14ac:dyDescent="0.25"/>
  <cols>
    <col min="1" max="1" width="68.5703125" customWidth="1"/>
    <col min="2" max="5" width="15.5703125" customWidth="1"/>
    <col min="6" max="6" width="12.42578125" customWidth="1"/>
  </cols>
  <sheetData>
    <row r="1" spans="1:5" thickBot="1" x14ac:dyDescent="0.4">
      <c r="A1" s="28"/>
      <c r="B1" s="28"/>
      <c r="C1" s="28"/>
      <c r="D1" s="28"/>
      <c r="E1" s="28"/>
    </row>
    <row r="2" spans="1:5" ht="39" customHeight="1" thickBot="1" x14ac:dyDescent="0.3">
      <c r="A2" s="24" t="s">
        <v>24</v>
      </c>
      <c r="B2" s="30"/>
      <c r="C2" s="30"/>
      <c r="D2" s="30"/>
      <c r="E2" s="31"/>
    </row>
    <row r="3" spans="1:5" ht="25.35" customHeight="1" thickBot="1" x14ac:dyDescent="0.3">
      <c r="A3" s="29" t="s">
        <v>22</v>
      </c>
      <c r="B3" s="19" t="s">
        <v>26</v>
      </c>
      <c r="C3" s="19"/>
      <c r="D3" s="19"/>
      <c r="E3" s="19"/>
    </row>
    <row r="4" spans="1:5" ht="21.75" thickBot="1" x14ac:dyDescent="0.4">
      <c r="A4" s="27"/>
      <c r="B4" s="1">
        <v>2016</v>
      </c>
      <c r="C4" s="1">
        <v>2017</v>
      </c>
      <c r="D4" s="1">
        <v>2018</v>
      </c>
      <c r="E4" s="1">
        <v>2019</v>
      </c>
    </row>
    <row r="5" spans="1:5" s="10" customFormat="1" ht="39" customHeight="1" x14ac:dyDescent="0.25">
      <c r="A5" s="11" t="s">
        <v>61</v>
      </c>
      <c r="B5" s="12">
        <v>4600000</v>
      </c>
      <c r="C5" s="12"/>
      <c r="D5" s="12" t="s">
        <v>15</v>
      </c>
      <c r="E5" s="12" t="s">
        <v>15</v>
      </c>
    </row>
    <row r="6" spans="1:5" s="10" customFormat="1" ht="39" customHeight="1" x14ac:dyDescent="0.25">
      <c r="A6" s="11" t="s">
        <v>62</v>
      </c>
      <c r="B6" s="12" t="s">
        <v>15</v>
      </c>
      <c r="C6" s="12">
        <v>1559560</v>
      </c>
      <c r="D6" s="12">
        <v>11517380</v>
      </c>
      <c r="E6" s="12" t="s">
        <v>15</v>
      </c>
    </row>
    <row r="7" spans="1:5" s="10" customFormat="1" ht="39" customHeight="1" x14ac:dyDescent="0.35">
      <c r="A7" s="11" t="s">
        <v>69</v>
      </c>
      <c r="B7" s="12"/>
      <c r="C7" s="12" t="s">
        <v>15</v>
      </c>
      <c r="D7" s="12">
        <v>5508500</v>
      </c>
      <c r="E7" s="12" t="s">
        <v>15</v>
      </c>
    </row>
    <row r="8" spans="1:5" s="10" customFormat="1" ht="39" customHeight="1" x14ac:dyDescent="0.35">
      <c r="A8" s="11" t="s">
        <v>68</v>
      </c>
      <c r="B8" s="12"/>
      <c r="C8" s="12" t="s">
        <v>15</v>
      </c>
      <c r="D8" s="12" t="s">
        <v>15</v>
      </c>
      <c r="E8" s="12">
        <v>4745740</v>
      </c>
    </row>
    <row r="9" spans="1:5" s="10" customFormat="1" ht="46.5" customHeight="1" x14ac:dyDescent="0.25">
      <c r="A9" s="11" t="s">
        <v>67</v>
      </c>
      <c r="B9" s="12"/>
      <c r="C9" s="12">
        <v>5283200</v>
      </c>
      <c r="D9" s="12" t="s">
        <v>15</v>
      </c>
      <c r="E9" s="12" t="s">
        <v>15</v>
      </c>
    </row>
    <row r="10" spans="1:5" s="10" customFormat="1" ht="39" customHeight="1" x14ac:dyDescent="0.25">
      <c r="A10" s="11" t="s">
        <v>66</v>
      </c>
      <c r="B10" s="12"/>
      <c r="C10" s="12">
        <v>-4200000</v>
      </c>
      <c r="D10" s="12"/>
      <c r="E10" s="12"/>
    </row>
    <row r="11" spans="1:5" s="10" customFormat="1" ht="39" customHeight="1" x14ac:dyDescent="0.25">
      <c r="A11" s="11" t="s">
        <v>65</v>
      </c>
      <c r="B11" s="12"/>
      <c r="C11" s="12">
        <v>110000</v>
      </c>
      <c r="D11" s="12">
        <v>110000</v>
      </c>
      <c r="E11" s="12">
        <v>110000</v>
      </c>
    </row>
    <row r="12" spans="1:5" s="10" customFormat="1" ht="48.6" customHeight="1" x14ac:dyDescent="0.25">
      <c r="A12" s="11" t="s">
        <v>64</v>
      </c>
      <c r="B12" s="12">
        <v>457200</v>
      </c>
      <c r="C12" s="12"/>
      <c r="D12" s="12"/>
      <c r="E12" s="12"/>
    </row>
    <row r="13" spans="1:5" s="15" customFormat="1" ht="39" customHeight="1" x14ac:dyDescent="0.25">
      <c r="A13" s="13" t="s">
        <v>1</v>
      </c>
      <c r="B13" s="14">
        <f>SUM(B5:B12)</f>
        <v>5057200</v>
      </c>
      <c r="C13" s="14">
        <f>SUM(C5:C12)</f>
        <v>2752760</v>
      </c>
      <c r="D13" s="14">
        <f>SUM(D5:D12)</f>
        <v>17135880</v>
      </c>
      <c r="E13" s="14">
        <f>SUM(E5:E12)</f>
        <v>4855740</v>
      </c>
    </row>
    <row r="16" spans="1:5" x14ac:dyDescent="0.25">
      <c r="B16" s="9"/>
    </row>
  </sheetData>
  <mergeCells count="4">
    <mergeCell ref="A1:E1"/>
    <mergeCell ref="A2:E2"/>
    <mergeCell ref="A3:A4"/>
    <mergeCell ref="B3:E3"/>
  </mergeCells>
  <pageMargins left="0.70866141732283472" right="0.51181102362204722" top="0.55118110236220474" bottom="0.55118110236220474" header="0.31496062992125984" footer="0.31496062992125984"/>
  <pageSetup paperSize="9" fitToWidth="0" orientation="landscape" r:id="rId1"/>
  <headerFooter>
    <oddFooter>&amp;LDok. nr. 154277-15&amp;Csag nr. 15-314&amp;R&amp;P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workbookViewId="0">
      <selection activeCell="C11" sqref="C11"/>
    </sheetView>
  </sheetViews>
  <sheetFormatPr defaultColWidth="8.5703125" defaultRowHeight="15" x14ac:dyDescent="0.25"/>
  <cols>
    <col min="1" max="1" width="58.5703125" customWidth="1"/>
    <col min="2" max="5" width="15.5703125" customWidth="1"/>
  </cols>
  <sheetData>
    <row r="1" spans="1:5" thickBot="1" x14ac:dyDescent="0.4">
      <c r="A1" s="28"/>
      <c r="B1" s="28"/>
      <c r="C1" s="28"/>
      <c r="D1" s="28"/>
      <c r="E1" s="28"/>
    </row>
    <row r="2" spans="1:5" ht="39" customHeight="1" thickBot="1" x14ac:dyDescent="0.3">
      <c r="A2" s="24" t="s">
        <v>24</v>
      </c>
      <c r="B2" s="30"/>
      <c r="C2" s="30"/>
      <c r="D2" s="30"/>
      <c r="E2" s="31"/>
    </row>
    <row r="3" spans="1:5" ht="25.35" customHeight="1" thickBot="1" x14ac:dyDescent="0.3">
      <c r="A3" s="29" t="s">
        <v>23</v>
      </c>
      <c r="B3" s="19" t="s">
        <v>26</v>
      </c>
      <c r="C3" s="19"/>
      <c r="D3" s="19"/>
      <c r="E3" s="19"/>
    </row>
    <row r="4" spans="1:5" ht="21.75" thickBot="1" x14ac:dyDescent="0.4">
      <c r="A4" s="27"/>
      <c r="B4" s="1">
        <v>2016</v>
      </c>
      <c r="C4" s="1">
        <v>2017</v>
      </c>
      <c r="D4" s="1">
        <v>2018</v>
      </c>
      <c r="E4" s="1">
        <v>2019</v>
      </c>
    </row>
    <row r="5" spans="1:5" s="10" customFormat="1" ht="39" customHeight="1" x14ac:dyDescent="0.35">
      <c r="A5" s="11"/>
      <c r="B5" s="12"/>
      <c r="C5" s="12"/>
      <c r="D5" s="12"/>
      <c r="E5" s="12"/>
    </row>
    <row r="6" spans="1:5" s="10" customFormat="1" ht="39" customHeight="1" x14ac:dyDescent="0.35">
      <c r="A6" s="11"/>
      <c r="B6" s="12"/>
      <c r="C6" s="12"/>
      <c r="D6" s="12"/>
      <c r="E6" s="12"/>
    </row>
    <row r="7" spans="1:5" s="10" customFormat="1" ht="39" customHeight="1" x14ac:dyDescent="0.35">
      <c r="A7" s="11"/>
      <c r="B7" s="12"/>
      <c r="C7" s="12"/>
      <c r="D7" s="12"/>
      <c r="E7" s="12"/>
    </row>
    <row r="8" spans="1:5" s="10" customFormat="1" ht="39" customHeight="1" x14ac:dyDescent="0.35">
      <c r="A8" s="11"/>
      <c r="B8" s="12"/>
      <c r="C8" s="12"/>
      <c r="D8" s="12"/>
      <c r="E8" s="12"/>
    </row>
    <row r="9" spans="1:5" s="10" customFormat="1" ht="39" customHeight="1" x14ac:dyDescent="0.25">
      <c r="A9" s="11"/>
      <c r="B9" s="12"/>
      <c r="C9" s="12"/>
      <c r="D9" s="12"/>
      <c r="E9" s="12"/>
    </row>
    <row r="10" spans="1:5" s="15" customFormat="1" ht="39" customHeight="1" x14ac:dyDescent="0.25">
      <c r="A10" s="13"/>
      <c r="B10" s="14">
        <f>SUM(B5:B9)</f>
        <v>0</v>
      </c>
      <c r="C10" s="14">
        <f>SUM(C5:C9)</f>
        <v>0</v>
      </c>
      <c r="D10" s="14">
        <f>SUM(D5:D9)</f>
        <v>0</v>
      </c>
      <c r="E10" s="14">
        <f>SUM(E5:E9)</f>
        <v>0</v>
      </c>
    </row>
  </sheetData>
  <mergeCells count="4">
    <mergeCell ref="A1:E1"/>
    <mergeCell ref="A2:E2"/>
    <mergeCell ref="A3:A4"/>
    <mergeCell ref="B3:E3"/>
  </mergeCells>
  <pageMargins left="0.70866141732283472" right="0.51181102362204722" top="0.55118110236220474" bottom="0.55118110236220474" header="0.31496062992125984" footer="0.31496062992125984"/>
  <pageSetup paperSize="9" orientation="landscape" r:id="rId1"/>
  <headerFooter>
    <oddFooter>&amp;LDok. nr. 154277-15&amp;Csag nr. 15-314&amp;R&amp;P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1</SortOrder>
    <MeetingStartDate xmlns="d08b57ff-b9b7-4581-975d-98f87b579a51">2016-04-28T12:00:00+00:00</MeetingStartDate>
    <EnclosureFileNumber xmlns="d08b57ff-b9b7-4581-975d-98f87b579a51">154277/15</EnclosureFileNumber>
    <AgendaId xmlns="d08b57ff-b9b7-4581-975d-98f87b579a51">5271</AgendaId>
    <AccessLevel xmlns="d08b57ff-b9b7-4581-975d-98f87b579a51">1</AccessLevel>
    <EnclosureType xmlns="d08b57ff-b9b7-4581-975d-98f87b579a51">Enclosure</EnclosureType>
    <CommitteeName xmlns="d08b57ff-b9b7-4581-975d-98f87b579a51">Ældrerådet</CommitteeName>
    <FusionId xmlns="d08b57ff-b9b7-4581-975d-98f87b579a51">2011245</FusionId>
    <AgendaAccessLevelName xmlns="d08b57ff-b9b7-4581-975d-98f87b579a51">Åben</AgendaAccessLevelName>
    <UNC xmlns="d08b57ff-b9b7-4581-975d-98f87b579a51">1813468</UNC>
    <MeetingTitle xmlns="d08b57ff-b9b7-4581-975d-98f87b579a51">28-04-2016</MeetingTitle>
    <MeetingDateAndTime xmlns="d08b57ff-b9b7-4581-975d-98f87b579a51">28-04-2016 fra 14:00 - 16:00</MeetingDateAndTime>
    <MeetingEndDate xmlns="d08b57ff-b9b7-4581-975d-98f87b579a51">2016-04-28T14:00:00+00:00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AF44B4-F18C-4809-BAC4-787C68A1D358}"/>
</file>

<file path=customXml/itemProps2.xml><?xml version="1.0" encoding="utf-8"?>
<ds:datastoreItem xmlns:ds="http://schemas.openxmlformats.org/officeDocument/2006/customXml" ds:itemID="{60D48FCB-12E8-4DF9-9BA7-6009CC0AF1BC}"/>
</file>

<file path=customXml/itemProps3.xml><?xml version="1.0" encoding="utf-8"?>
<ds:datastoreItem xmlns:ds="http://schemas.openxmlformats.org/officeDocument/2006/customXml" ds:itemID="{1BB835AE-5DD7-4563-AF79-45C1E4688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4</vt:i4>
      </vt:variant>
    </vt:vector>
  </HeadingPairs>
  <TitlesOfParts>
    <vt:vector size="12" baseType="lpstr">
      <vt:lpstr>Totaloversigt</vt:lpstr>
      <vt:lpstr>ØK</vt:lpstr>
      <vt:lpstr>P&amp;T</vt:lpstr>
      <vt:lpstr>B&amp;U</vt:lpstr>
      <vt:lpstr>K&amp;F</vt:lpstr>
      <vt:lpstr>S&amp;S</vt:lpstr>
      <vt:lpstr>A&amp;I</vt:lpstr>
      <vt:lpstr>Ark1</vt:lpstr>
      <vt:lpstr>'B&amp;U'!Udskriftstitler</vt:lpstr>
      <vt:lpstr>'P&amp;T'!Udskriftstitler</vt:lpstr>
      <vt:lpstr>'S&amp;S'!Udskriftstitler</vt:lpstr>
      <vt:lpstr>ØK!Udskriftstitler</vt:lpstr>
    </vt:vector>
  </TitlesOfParts>
  <Company>Varde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-28-04-2016 - Bilag 164.01 Anlægsoversigter - anlæg 2016- 2019 - Trykte budget</dc:title>
  <dc:creator>Flemming Karlsen</dc:creator>
  <cp:lastModifiedBy>Lena Mørch Andersen</cp:lastModifiedBy>
  <cp:lastPrinted>2016-04-20T08:23:58Z</cp:lastPrinted>
  <dcterms:created xsi:type="dcterms:W3CDTF">2014-01-22T10:50:38Z</dcterms:created>
  <dcterms:modified xsi:type="dcterms:W3CDTF">2016-04-20T08:23:59Z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